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brane\"/>
    </mc:Choice>
  </mc:AlternateContent>
  <xr:revisionPtr revIDLastSave="0" documentId="13_ncr:1_{E2F095CF-40F7-4233-ABEB-0E17D053CAC3}" xr6:coauthVersionLast="47" xr6:coauthVersionMax="47" xr10:uidLastSave="{00000000-0000-0000-0000-000000000000}"/>
  <bookViews>
    <workbookView xWindow="18735" yWindow="0" windowWidth="18735" windowHeight="16200" xr2:uid="{E0EDEB8C-1C67-485F-ACB8-1C949320FC1B}"/>
  </bookViews>
  <sheets>
    <sheet name="Zadanie 1" sheetId="9" r:id="rId1"/>
    <sheet name="Z1" sheetId="10" state="hidden" r:id="rId2"/>
    <sheet name="Zadanie 2" sheetId="1" r:id="rId3"/>
    <sheet name="Z2" sheetId="2" state="hidden" r:id="rId4"/>
    <sheet name="Zadanie 3" sheetId="3" r:id="rId5"/>
    <sheet name="Z3" sheetId="4" state="hidden" r:id="rId6"/>
    <sheet name="Zadanie 4" sheetId="7" r:id="rId7"/>
    <sheet name="Z4" sheetId="8" state="hidden" r:id="rId8"/>
    <sheet name="Zadanie 5" sheetId="5" r:id="rId9"/>
    <sheet name="Z5" sheetId="6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6" l="1"/>
  <c r="B3" i="6"/>
  <c r="B4" i="6"/>
  <c r="B5" i="6"/>
  <c r="B6" i="6"/>
  <c r="B7" i="6"/>
  <c r="B8" i="6"/>
  <c r="B2" i="6"/>
  <c r="D2" i="2"/>
  <c r="D4" i="2"/>
  <c r="D6" i="2"/>
  <c r="D8" i="2"/>
  <c r="D9" i="2"/>
  <c r="D10" i="2"/>
  <c r="C3" i="10"/>
  <c r="C4" i="10"/>
  <c r="C5" i="10"/>
  <c r="C6" i="10"/>
  <c r="C7" i="10"/>
  <c r="C8" i="10"/>
  <c r="C9" i="10"/>
  <c r="C10" i="10"/>
  <c r="C11" i="10"/>
  <c r="C2" i="10"/>
  <c r="A2" i="10"/>
  <c r="B2" i="10"/>
  <c r="A3" i="10"/>
  <c r="B3" i="10"/>
  <c r="A4" i="10"/>
  <c r="B4" i="10"/>
  <c r="A5" i="10"/>
  <c r="B5" i="10"/>
  <c r="A6" i="10"/>
  <c r="B6" i="10"/>
  <c r="A7" i="10"/>
  <c r="B7" i="10"/>
  <c r="A8" i="10"/>
  <c r="B8" i="10"/>
  <c r="A9" i="10"/>
  <c r="B9" i="10"/>
  <c r="A10" i="10"/>
  <c r="B10" i="10"/>
  <c r="A11" i="10"/>
  <c r="B11" i="10"/>
  <c r="B1" i="10"/>
  <c r="C1" i="10"/>
  <c r="A1" i="10"/>
  <c r="C16" i="8"/>
  <c r="D16" i="8"/>
  <c r="C17" i="8"/>
  <c r="D17" i="8"/>
  <c r="B17" i="8"/>
  <c r="B16" i="8"/>
  <c r="A2" i="8"/>
  <c r="B2" i="8"/>
  <c r="C2" i="8"/>
  <c r="D2" i="8"/>
  <c r="E2" i="8"/>
  <c r="A3" i="8"/>
  <c r="B3" i="8"/>
  <c r="C3" i="8"/>
  <c r="D3" i="8"/>
  <c r="E3" i="8"/>
  <c r="A4" i="8"/>
  <c r="B4" i="8"/>
  <c r="C4" i="8"/>
  <c r="D4" i="8"/>
  <c r="E4" i="8"/>
  <c r="A5" i="8"/>
  <c r="B5" i="8"/>
  <c r="C5" i="8"/>
  <c r="D5" i="8"/>
  <c r="E5" i="8"/>
  <c r="A6" i="8"/>
  <c r="B6" i="8"/>
  <c r="C6" i="8"/>
  <c r="D6" i="8"/>
  <c r="E6" i="8"/>
  <c r="A7" i="8"/>
  <c r="B7" i="8"/>
  <c r="C7" i="8"/>
  <c r="D7" i="8"/>
  <c r="E7" i="8"/>
  <c r="A8" i="8"/>
  <c r="B8" i="8"/>
  <c r="C8" i="8"/>
  <c r="D8" i="8"/>
  <c r="E8" i="8"/>
  <c r="A9" i="8"/>
  <c r="B9" i="8"/>
  <c r="C9" i="8"/>
  <c r="D9" i="8"/>
  <c r="E9" i="8"/>
  <c r="A10" i="8"/>
  <c r="B10" i="8"/>
  <c r="C10" i="8"/>
  <c r="D10" i="8"/>
  <c r="E10" i="8"/>
  <c r="A11" i="8"/>
  <c r="B11" i="8"/>
  <c r="C11" i="8"/>
  <c r="D11" i="8"/>
  <c r="E11" i="8"/>
  <c r="D1" i="8"/>
  <c r="E1" i="8"/>
  <c r="E3" i="7"/>
  <c r="E4" i="7"/>
  <c r="E5" i="7"/>
  <c r="E6" i="7"/>
  <c r="E7" i="7"/>
  <c r="E8" i="7"/>
  <c r="E9" i="7"/>
  <c r="E10" i="7"/>
  <c r="E11" i="7"/>
  <c r="E2" i="7"/>
  <c r="A16" i="8"/>
  <c r="A17" i="8"/>
  <c r="B15" i="8"/>
  <c r="A15" i="8"/>
  <c r="B1" i="8"/>
  <c r="C1" i="8"/>
  <c r="A1" i="8"/>
  <c r="B1" i="6"/>
  <c r="A13" i="4"/>
  <c r="A10" i="4"/>
  <c r="A11" i="4"/>
  <c r="A12" i="4"/>
  <c r="A9" i="4"/>
  <c r="A2" i="4"/>
  <c r="B2" i="4"/>
  <c r="C2" i="4"/>
  <c r="D2" i="4"/>
  <c r="E2" i="4"/>
  <c r="F2" i="4"/>
  <c r="G2" i="4"/>
  <c r="H2" i="4"/>
  <c r="I2" i="4"/>
  <c r="A3" i="4"/>
  <c r="B3" i="4"/>
  <c r="B10" i="4" s="1"/>
  <c r="C3" i="4"/>
  <c r="D3" i="4"/>
  <c r="E3" i="4"/>
  <c r="F3" i="4"/>
  <c r="G3" i="4"/>
  <c r="H3" i="4"/>
  <c r="I3" i="4"/>
  <c r="A4" i="4"/>
  <c r="B4" i="4"/>
  <c r="C4" i="4"/>
  <c r="D4" i="4"/>
  <c r="E4" i="4"/>
  <c r="F4" i="4"/>
  <c r="G4" i="4"/>
  <c r="H4" i="4"/>
  <c r="I4" i="4"/>
  <c r="A5" i="4"/>
  <c r="B5" i="4"/>
  <c r="C5" i="4"/>
  <c r="D5" i="4"/>
  <c r="E5" i="4"/>
  <c r="F5" i="4"/>
  <c r="G5" i="4"/>
  <c r="H5" i="4"/>
  <c r="I5" i="4"/>
  <c r="B1" i="4"/>
  <c r="C1" i="4"/>
  <c r="D1" i="4"/>
  <c r="E1" i="4"/>
  <c r="F1" i="4"/>
  <c r="G1" i="4"/>
  <c r="H1" i="4"/>
  <c r="I1" i="4"/>
  <c r="A1" i="4"/>
  <c r="A3" i="2"/>
  <c r="B3" i="2"/>
  <c r="C3" i="2"/>
  <c r="A4" i="2"/>
  <c r="B4" i="2"/>
  <c r="C4" i="2"/>
  <c r="A5" i="2"/>
  <c r="B5" i="2"/>
  <c r="C5" i="2"/>
  <c r="A6" i="2"/>
  <c r="B6" i="2"/>
  <c r="C6" i="2"/>
  <c r="A7" i="2"/>
  <c r="D7" i="2" s="1"/>
  <c r="B7" i="2"/>
  <c r="C7" i="2"/>
  <c r="A8" i="2"/>
  <c r="B8" i="2"/>
  <c r="C8" i="2"/>
  <c r="A9" i="2"/>
  <c r="B9" i="2"/>
  <c r="C9" i="2"/>
  <c r="A10" i="2"/>
  <c r="B10" i="2"/>
  <c r="C10" i="2"/>
  <c r="A11" i="2"/>
  <c r="B11" i="2"/>
  <c r="C11" i="2"/>
  <c r="B2" i="2"/>
  <c r="C2" i="2"/>
  <c r="A2" i="2"/>
  <c r="B12" i="4" l="1"/>
  <c r="B11" i="4"/>
  <c r="B13" i="4"/>
  <c r="B9" i="4"/>
  <c r="D5" i="2"/>
  <c r="D3" i="2"/>
  <c r="D11" i="2"/>
</calcChain>
</file>

<file path=xl/sharedStrings.xml><?xml version="1.0" encoding="utf-8"?>
<sst xmlns="http://schemas.openxmlformats.org/spreadsheetml/2006/main" count="96" uniqueCount="54">
  <si>
    <t>A</t>
  </si>
  <si>
    <t>B</t>
  </si>
  <si>
    <t>C</t>
  </si>
  <si>
    <t>Pn</t>
  </si>
  <si>
    <t>Wt</t>
  </si>
  <si>
    <t>Śr</t>
  </si>
  <si>
    <t>Cz</t>
  </si>
  <si>
    <t>Pi</t>
  </si>
  <si>
    <t>his</t>
  </si>
  <si>
    <t>chem</t>
  </si>
  <si>
    <t>j. pol.</t>
  </si>
  <si>
    <t>j. ang.</t>
  </si>
  <si>
    <t>fiz</t>
  </si>
  <si>
    <t>mat</t>
  </si>
  <si>
    <t>wos</t>
  </si>
  <si>
    <t>geog</t>
  </si>
  <si>
    <t>biol</t>
  </si>
  <si>
    <t>j. h</t>
  </si>
  <si>
    <t>edb</t>
  </si>
  <si>
    <t>Przedmiot</t>
  </si>
  <si>
    <t>Ilość</t>
  </si>
  <si>
    <t>Klasa</t>
  </si>
  <si>
    <t>Poziom</t>
  </si>
  <si>
    <t>podstawowa</t>
  </si>
  <si>
    <t>liceum</t>
  </si>
  <si>
    <t>Liczba uczniów</t>
  </si>
  <si>
    <t>Liczba dziewczyn</t>
  </si>
  <si>
    <t>Liczba chłopców</t>
  </si>
  <si>
    <t>L d</t>
  </si>
  <si>
    <t>L ch</t>
  </si>
  <si>
    <t>Kowalski</t>
  </si>
  <si>
    <t>Malinowski</t>
  </si>
  <si>
    <t>Nowak</t>
  </si>
  <si>
    <t>Chmielarz</t>
  </si>
  <si>
    <t>Fijas</t>
  </si>
  <si>
    <t>Biskup</t>
  </si>
  <si>
    <t>Adamiec</t>
  </si>
  <si>
    <t>Głowacki</t>
  </si>
  <si>
    <t>Widlak</t>
  </si>
  <si>
    <t>Olejniczak</t>
  </si>
  <si>
    <t>Nazwisko</t>
  </si>
  <si>
    <t>Punkty</t>
  </si>
  <si>
    <t>Zdał</t>
  </si>
  <si>
    <t>A-B&lt;C</t>
  </si>
  <si>
    <t>infor</t>
  </si>
  <si>
    <t>marzec</t>
  </si>
  <si>
    <t>grudzień</t>
  </si>
  <si>
    <t>maj</t>
  </si>
  <si>
    <t>lipiec</t>
  </si>
  <si>
    <t>listopad</t>
  </si>
  <si>
    <t>styczeń</t>
  </si>
  <si>
    <t>wrzesień</t>
  </si>
  <si>
    <t>Miesiąc</t>
  </si>
  <si>
    <t>Pora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</si>
</sst>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2" borderId="4" xfId="0" applyFill="1" applyBorder="1" applyAlignment="1">
      <alignment horizontal="left"/>
    </xf>
    <xf numFmtId="0" fontId="0" fillId="2" borderId="5" xfId="0" applyFill="1" applyBorder="1"/>
    <xf numFmtId="0" fontId="0" fillId="2" borderId="6" xfId="0" applyFill="1" applyBorder="1"/>
    <xf numFmtId="0" fontId="0" fillId="2" borderId="9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0" xfId="0" applyFill="1" applyBorder="1"/>
  </cellXfs>
  <cellStyles count="1">
    <cellStyle name="Normalny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2</xdr:row>
      <xdr:rowOff>133350</xdr:rowOff>
    </xdr:from>
    <xdr:to>
      <xdr:col>12</xdr:col>
      <xdr:colOff>447675</xdr:colOff>
      <xdr:row>6</xdr:row>
      <xdr:rowOff>47625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E22144E-5A5E-43B6-8F49-7C1773CDFED7}"/>
            </a:ext>
          </a:extLst>
        </xdr:cNvPr>
        <xdr:cNvSpPr txBox="1"/>
      </xdr:nvSpPr>
      <xdr:spPr>
        <a:xfrm>
          <a:off x="3448050" y="514350"/>
          <a:ext cx="4352925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/>
            <a:t>Wypisz TAK dla osób które otrzymały ponad 50 punktów z testu NIE dla pozostałych</a:t>
          </a:r>
          <a:endParaRPr lang="pl-PL" sz="18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1</xdr:row>
      <xdr:rowOff>28575</xdr:rowOff>
    </xdr:from>
    <xdr:to>
      <xdr:col>13</xdr:col>
      <xdr:colOff>590550</xdr:colOff>
      <xdr:row>4</xdr:row>
      <xdr:rowOff>171450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E4C952FC-F89C-4782-8836-B22197609947}"/>
            </a:ext>
          </a:extLst>
        </xdr:cNvPr>
        <xdr:cNvSpPr txBox="1"/>
      </xdr:nvSpPr>
      <xdr:spPr>
        <a:xfrm>
          <a:off x="4295775" y="219075"/>
          <a:ext cx="4219575" cy="714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/>
            <a:t>Jeżeli </a:t>
          </a:r>
          <a:r>
            <a:rPr lang="pl-PL" sz="1800" baseline="0"/>
            <a:t>różnica A i B jest mniejsza od C to wypisz TAK w przeciwnym wypadku NIE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19050</xdr:rowOff>
    </xdr:from>
    <xdr:to>
      <xdr:col>9</xdr:col>
      <xdr:colOff>561975</xdr:colOff>
      <xdr:row>9</xdr:row>
      <xdr:rowOff>66675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F256D807-D04D-4EA2-B6AF-6183E13B39E8}"/>
            </a:ext>
          </a:extLst>
        </xdr:cNvPr>
        <xdr:cNvSpPr txBox="1"/>
      </xdr:nvSpPr>
      <xdr:spPr>
        <a:xfrm>
          <a:off x="1905000" y="1352550"/>
          <a:ext cx="4219575" cy="428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/>
            <a:t>Policz </a:t>
          </a:r>
          <a:r>
            <a:rPr lang="pl-PL" sz="1800" baseline="0"/>
            <a:t>ile danych lekcji jest w tygodniu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12</xdr:row>
      <xdr:rowOff>47625</xdr:rowOff>
    </xdr:from>
    <xdr:to>
      <xdr:col>15</xdr:col>
      <xdr:colOff>504825</xdr:colOff>
      <xdr:row>17</xdr:row>
      <xdr:rowOff>142875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34F07961-A5BE-45AC-BF42-819E480ABA96}"/>
            </a:ext>
          </a:extLst>
        </xdr:cNvPr>
        <xdr:cNvSpPr txBox="1"/>
      </xdr:nvSpPr>
      <xdr:spPr>
        <a:xfrm>
          <a:off x="5762625" y="2333625"/>
          <a:ext cx="5953125" cy="1047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/>
            <a:t>Korzystając z odpowiedniej formuły</a:t>
          </a:r>
          <a:endParaRPr lang="pl-PL" sz="1800" baseline="0"/>
        </a:p>
        <a:p>
          <a:r>
            <a:rPr lang="pl-PL" sz="1800" baseline="0"/>
            <a:t>- policz ilu uczniów jest w klasach podstawowych oraz liceum</a:t>
          </a:r>
        </a:p>
        <a:p>
          <a:r>
            <a:rPr lang="pl-PL" sz="1800" baseline="0"/>
            <a:t>- ile jest dziewczyn oraz chłopców w poszczególnych klasach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12</xdr:col>
      <xdr:colOff>276225</xdr:colOff>
      <xdr:row>11</xdr:row>
      <xdr:rowOff>85726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1F1C8587-429B-4161-A868-03B8D0095BF3}"/>
            </a:ext>
          </a:extLst>
        </xdr:cNvPr>
        <xdr:cNvSpPr txBox="1"/>
      </xdr:nvSpPr>
      <xdr:spPr>
        <a:xfrm>
          <a:off x="3048000" y="381000"/>
          <a:ext cx="4543425" cy="18002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/>
            <a:t>Korzystając z zagnieżdżonych formuł JEŻELI</a:t>
          </a:r>
          <a:r>
            <a:rPr lang="pl-PL" sz="1800" baseline="0"/>
            <a:t> dla podanych miesięcy wypisz porę roku</a:t>
          </a:r>
        </a:p>
        <a:p>
          <a:r>
            <a:rPr lang="pl-PL" sz="1800" baseline="0"/>
            <a:t>wiosna - marzec, kwiecień, maj</a:t>
          </a:r>
        </a:p>
        <a:p>
          <a:r>
            <a:rPr lang="pl-PL" sz="1800" baseline="0"/>
            <a:t>lato - czerwiec, lipiec, sierpień</a:t>
          </a:r>
        </a:p>
        <a:p>
          <a:r>
            <a:rPr lang="pl-PL" sz="1800" baseline="0"/>
            <a:t>jesień - wrzesień, październik, listopad</a:t>
          </a:r>
        </a:p>
        <a:p>
          <a:r>
            <a:rPr lang="pl-PL" sz="1800" baseline="0"/>
            <a:t>zima - grudzień, styczeń, luty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B3E70-9760-4500-BA23-883DEECD27BA}">
  <dimension ref="A1:C11"/>
  <sheetViews>
    <sheetView tabSelected="1" workbookViewId="0">
      <selection activeCell="D20" sqref="D20"/>
    </sheetView>
  </sheetViews>
  <sheetFormatPr defaultRowHeight="15" x14ac:dyDescent="0.25"/>
  <cols>
    <col min="1" max="1" width="11.7109375" customWidth="1"/>
  </cols>
  <sheetData>
    <row r="1" spans="1:3" x14ac:dyDescent="0.25">
      <c r="A1" s="1" t="s">
        <v>40</v>
      </c>
      <c r="B1" s="1" t="s">
        <v>41</v>
      </c>
      <c r="C1" s="1" t="s">
        <v>42</v>
      </c>
    </row>
    <row r="2" spans="1:3" x14ac:dyDescent="0.25">
      <c r="A2" s="2" t="s">
        <v>30</v>
      </c>
      <c r="B2" s="2">
        <v>80</v>
      </c>
      <c r="C2" s="7"/>
    </row>
    <row r="3" spans="1:3" x14ac:dyDescent="0.25">
      <c r="A3" s="2" t="s">
        <v>31</v>
      </c>
      <c r="B3" s="2">
        <v>88</v>
      </c>
      <c r="C3" s="7"/>
    </row>
    <row r="4" spans="1:3" x14ac:dyDescent="0.25">
      <c r="A4" s="2" t="s">
        <v>32</v>
      </c>
      <c r="B4" s="2">
        <v>76</v>
      </c>
      <c r="C4" s="7"/>
    </row>
    <row r="5" spans="1:3" x14ac:dyDescent="0.25">
      <c r="A5" s="2" t="s">
        <v>33</v>
      </c>
      <c r="B5" s="2">
        <v>45</v>
      </c>
      <c r="C5" s="7"/>
    </row>
    <row r="6" spans="1:3" x14ac:dyDescent="0.25">
      <c r="A6" s="2" t="s">
        <v>34</v>
      </c>
      <c r="B6" s="2">
        <v>67</v>
      </c>
      <c r="C6" s="7"/>
    </row>
    <row r="7" spans="1:3" x14ac:dyDescent="0.25">
      <c r="A7" s="2" t="s">
        <v>35</v>
      </c>
      <c r="B7" s="2">
        <v>29</v>
      </c>
      <c r="C7" s="7"/>
    </row>
    <row r="8" spans="1:3" x14ac:dyDescent="0.25">
      <c r="A8" s="2" t="s">
        <v>36</v>
      </c>
      <c r="B8" s="2">
        <v>79</v>
      </c>
      <c r="C8" s="7"/>
    </row>
    <row r="9" spans="1:3" x14ac:dyDescent="0.25">
      <c r="A9" s="2" t="s">
        <v>37</v>
      </c>
      <c r="B9" s="2">
        <v>47</v>
      </c>
      <c r="C9" s="7"/>
    </row>
    <row r="10" spans="1:3" x14ac:dyDescent="0.25">
      <c r="A10" s="2" t="s">
        <v>38</v>
      </c>
      <c r="B10" s="2">
        <v>90</v>
      </c>
      <c r="C10" s="7"/>
    </row>
    <row r="11" spans="1:3" x14ac:dyDescent="0.25">
      <c r="A11" s="2" t="s">
        <v>39</v>
      </c>
      <c r="B11" s="2">
        <v>85</v>
      </c>
      <c r="C11" s="8"/>
    </row>
  </sheetData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76EF6B-875D-4A5C-A06C-8B5359D8D7AD}">
            <xm:f>$C2='Z1'!$C2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C2:C11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3D491-6933-41B8-B9BC-331523A0094B}">
  <dimension ref="A1:B8"/>
  <sheetViews>
    <sheetView workbookViewId="0">
      <selection activeCell="B2" sqref="B2"/>
    </sheetView>
  </sheetViews>
  <sheetFormatPr defaultRowHeight="15" x14ac:dyDescent="0.25"/>
  <cols>
    <col min="2" max="2" width="12.28515625" customWidth="1"/>
  </cols>
  <sheetData>
    <row r="1" spans="1:2" x14ac:dyDescent="0.25">
      <c r="A1" t="str">
        <f>'Zadanie 5'!A1</f>
        <v>Miesiąc</v>
      </c>
      <c r="B1" t="str">
        <f>'Zadanie 5'!B1</f>
        <v>Pora roku</v>
      </c>
    </row>
    <row r="2" spans="1:2" x14ac:dyDescent="0.25">
      <c r="A2" t="s">
        <v>45</v>
      </c>
      <c r="B2" t="str">
        <f>IF(OR(A2="marzec",A2="kwiecień",A2="maj"),"wiosna",IF(OR(A2="czerwiec",A2="lipiec",A2="sierpień"),"lato",IF(OR(A2="wrzesień",A2="październik",A2="listopad"),"jesień","zima")))</f>
        <v>wiosna</v>
      </c>
    </row>
    <row r="3" spans="1:2" x14ac:dyDescent="0.25">
      <c r="A3" t="s">
        <v>46</v>
      </c>
      <c r="B3" t="str">
        <f t="shared" ref="B3:B8" si="0">IF(OR(A3="marzec",A3="kwiecień",A3="maj"),"wiosna",IF(OR(A3="czerwiec",A3="lipiec",A3="sierpień"),"lato",IF(OR(A3="wrzesień",A3="październik",A3="listopad"),"jesień","zima")))</f>
        <v>zima</v>
      </c>
    </row>
    <row r="4" spans="1:2" x14ac:dyDescent="0.25">
      <c r="A4" t="s">
        <v>47</v>
      </c>
      <c r="B4" t="str">
        <f t="shared" si="0"/>
        <v>wiosna</v>
      </c>
    </row>
    <row r="5" spans="1:2" x14ac:dyDescent="0.25">
      <c r="A5" t="s">
        <v>48</v>
      </c>
      <c r="B5" t="str">
        <f t="shared" si="0"/>
        <v>lato</v>
      </c>
    </row>
    <row r="6" spans="1:2" x14ac:dyDescent="0.25">
      <c r="A6" t="s">
        <v>49</v>
      </c>
      <c r="B6" t="str">
        <f t="shared" si="0"/>
        <v>jesień</v>
      </c>
    </row>
    <row r="7" spans="1:2" x14ac:dyDescent="0.25">
      <c r="A7" t="s">
        <v>50</v>
      </c>
      <c r="B7" t="str">
        <f t="shared" si="0"/>
        <v>zima</v>
      </c>
    </row>
    <row r="8" spans="1:2" x14ac:dyDescent="0.25">
      <c r="A8" t="s">
        <v>51</v>
      </c>
      <c r="B8" t="str">
        <f t="shared" si="0"/>
        <v>jesień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D330E-0142-4582-BE5C-F30C8CF80CC8}">
  <dimension ref="A1:C11"/>
  <sheetViews>
    <sheetView workbookViewId="0">
      <selection activeCell="C2" sqref="C2"/>
    </sheetView>
  </sheetViews>
  <sheetFormatPr defaultRowHeight="15" x14ac:dyDescent="0.25"/>
  <sheetData>
    <row r="1" spans="1:3" x14ac:dyDescent="0.25">
      <c r="A1" t="str">
        <f>'Zadanie 1'!A1</f>
        <v>Nazwisko</v>
      </c>
      <c r="B1" t="str">
        <f>'Zadanie 1'!B1</f>
        <v>Punkty</v>
      </c>
      <c r="C1" t="str">
        <f>'Zadanie 1'!C1</f>
        <v>Zdał</v>
      </c>
    </row>
    <row r="2" spans="1:3" x14ac:dyDescent="0.25">
      <c r="A2" t="str">
        <f>'Zadanie 1'!A2</f>
        <v>Kowalski</v>
      </c>
      <c r="B2">
        <f>'Zadanie 1'!B2</f>
        <v>80</v>
      </c>
      <c r="C2" t="str">
        <f>IF(B2&gt;=50,"TAK","NIE")</f>
        <v>TAK</v>
      </c>
    </row>
    <row r="3" spans="1:3" x14ac:dyDescent="0.25">
      <c r="A3" t="str">
        <f>'Zadanie 1'!A3</f>
        <v>Malinowski</v>
      </c>
      <c r="B3">
        <f>'Zadanie 1'!B3</f>
        <v>88</v>
      </c>
      <c r="C3" t="str">
        <f t="shared" ref="C3:C11" si="0">IF(B3&gt;=50,"TAK","NIE")</f>
        <v>TAK</v>
      </c>
    </row>
    <row r="4" spans="1:3" x14ac:dyDescent="0.25">
      <c r="A4" t="str">
        <f>'Zadanie 1'!A4</f>
        <v>Nowak</v>
      </c>
      <c r="B4">
        <f>'Zadanie 1'!B4</f>
        <v>76</v>
      </c>
      <c r="C4" t="str">
        <f t="shared" si="0"/>
        <v>TAK</v>
      </c>
    </row>
    <row r="5" spans="1:3" x14ac:dyDescent="0.25">
      <c r="A5" t="str">
        <f>'Zadanie 1'!A5</f>
        <v>Chmielarz</v>
      </c>
      <c r="B5">
        <f>'Zadanie 1'!B5</f>
        <v>45</v>
      </c>
      <c r="C5" t="str">
        <f t="shared" si="0"/>
        <v>NIE</v>
      </c>
    </row>
    <row r="6" spans="1:3" x14ac:dyDescent="0.25">
      <c r="A6" t="str">
        <f>'Zadanie 1'!A6</f>
        <v>Fijas</v>
      </c>
      <c r="B6">
        <f>'Zadanie 1'!B6</f>
        <v>67</v>
      </c>
      <c r="C6" t="str">
        <f t="shared" si="0"/>
        <v>TAK</v>
      </c>
    </row>
    <row r="7" spans="1:3" x14ac:dyDescent="0.25">
      <c r="A7" t="str">
        <f>'Zadanie 1'!A7</f>
        <v>Biskup</v>
      </c>
      <c r="B7">
        <f>'Zadanie 1'!B7</f>
        <v>29</v>
      </c>
      <c r="C7" t="str">
        <f t="shared" si="0"/>
        <v>NIE</v>
      </c>
    </row>
    <row r="8" spans="1:3" x14ac:dyDescent="0.25">
      <c r="A8" t="str">
        <f>'Zadanie 1'!A8</f>
        <v>Adamiec</v>
      </c>
      <c r="B8">
        <f>'Zadanie 1'!B8</f>
        <v>79</v>
      </c>
      <c r="C8" t="str">
        <f t="shared" si="0"/>
        <v>TAK</v>
      </c>
    </row>
    <row r="9" spans="1:3" x14ac:dyDescent="0.25">
      <c r="A9" t="str">
        <f>'Zadanie 1'!A9</f>
        <v>Głowacki</v>
      </c>
      <c r="B9">
        <f>'Zadanie 1'!B9</f>
        <v>47</v>
      </c>
      <c r="C9" t="str">
        <f t="shared" si="0"/>
        <v>NIE</v>
      </c>
    </row>
    <row r="10" spans="1:3" x14ac:dyDescent="0.25">
      <c r="A10" t="str">
        <f>'Zadanie 1'!A10</f>
        <v>Widlak</v>
      </c>
      <c r="B10">
        <f>'Zadanie 1'!B10</f>
        <v>90</v>
      </c>
      <c r="C10" t="str">
        <f t="shared" si="0"/>
        <v>TAK</v>
      </c>
    </row>
    <row r="11" spans="1:3" x14ac:dyDescent="0.25">
      <c r="A11" t="str">
        <f>'Zadanie 1'!A11</f>
        <v>Olejniczak</v>
      </c>
      <c r="B11">
        <f>'Zadanie 1'!B11</f>
        <v>85</v>
      </c>
      <c r="C11" t="str">
        <f t="shared" si="0"/>
        <v>TAK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3E24E-67AA-435B-8DD1-026E810592F6}">
  <dimension ref="A1:D11"/>
  <sheetViews>
    <sheetView workbookViewId="0">
      <selection activeCell="F9" sqref="F9"/>
    </sheetView>
  </sheetViews>
  <sheetFormatPr defaultRowHeight="1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43</v>
      </c>
    </row>
    <row r="2" spans="1:4" x14ac:dyDescent="0.25">
      <c r="A2" s="3">
        <v>149</v>
      </c>
      <c r="B2" s="3">
        <v>72</v>
      </c>
      <c r="C2" s="3">
        <v>57</v>
      </c>
      <c r="D2" s="9"/>
    </row>
    <row r="3" spans="1:4" x14ac:dyDescent="0.25">
      <c r="A3" s="2">
        <v>87</v>
      </c>
      <c r="B3" s="2">
        <v>44</v>
      </c>
      <c r="C3" s="2">
        <v>38</v>
      </c>
      <c r="D3" s="4"/>
    </row>
    <row r="4" spans="1:4" x14ac:dyDescent="0.25">
      <c r="A4" s="2">
        <v>68</v>
      </c>
      <c r="B4" s="2">
        <v>64</v>
      </c>
      <c r="C4" s="2">
        <v>60</v>
      </c>
      <c r="D4" s="4"/>
    </row>
    <row r="5" spans="1:4" x14ac:dyDescent="0.25">
      <c r="A5" s="2">
        <v>185</v>
      </c>
      <c r="B5" s="2">
        <v>109</v>
      </c>
      <c r="C5" s="2">
        <v>40</v>
      </c>
      <c r="D5" s="4"/>
    </row>
    <row r="6" spans="1:4" x14ac:dyDescent="0.25">
      <c r="A6" s="2">
        <v>44</v>
      </c>
      <c r="B6" s="2">
        <v>175</v>
      </c>
      <c r="C6" s="2">
        <v>65</v>
      </c>
      <c r="D6" s="4"/>
    </row>
    <row r="7" spans="1:4" x14ac:dyDescent="0.25">
      <c r="A7" s="2">
        <v>174</v>
      </c>
      <c r="B7" s="2">
        <v>157</v>
      </c>
      <c r="C7" s="2">
        <v>12</v>
      </c>
      <c r="D7" s="4"/>
    </row>
    <row r="8" spans="1:4" x14ac:dyDescent="0.25">
      <c r="A8" s="2">
        <v>29</v>
      </c>
      <c r="B8" s="2">
        <v>65</v>
      </c>
      <c r="C8" s="2">
        <v>71</v>
      </c>
      <c r="D8" s="4"/>
    </row>
    <row r="9" spans="1:4" x14ac:dyDescent="0.25">
      <c r="A9" s="2">
        <v>143</v>
      </c>
      <c r="B9" s="2">
        <v>123</v>
      </c>
      <c r="C9" s="2">
        <v>64</v>
      </c>
      <c r="D9" s="4"/>
    </row>
    <row r="10" spans="1:4" x14ac:dyDescent="0.25">
      <c r="A10" s="2">
        <v>23</v>
      </c>
      <c r="B10" s="2">
        <v>23</v>
      </c>
      <c r="C10" s="2">
        <v>185</v>
      </c>
      <c r="D10" s="4"/>
    </row>
    <row r="11" spans="1:4" x14ac:dyDescent="0.25">
      <c r="A11" s="2">
        <v>177</v>
      </c>
      <c r="B11" s="2">
        <v>91</v>
      </c>
      <c r="C11" s="2">
        <v>75</v>
      </c>
      <c r="D11" s="5"/>
    </row>
  </sheetData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5634E7-F94A-4992-B321-D74708F1FF1F}">
            <xm:f>$D2='Z2'!$D2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D2:D11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1DE65-7B18-40C8-8700-BFA671C3B459}">
  <dimension ref="A2:D11"/>
  <sheetViews>
    <sheetView workbookViewId="0">
      <selection activeCell="D2" sqref="D2"/>
    </sheetView>
  </sheetViews>
  <sheetFormatPr defaultRowHeight="15" x14ac:dyDescent="0.25"/>
  <sheetData>
    <row r="2" spans="1:4" x14ac:dyDescent="0.25">
      <c r="A2">
        <f>'Zadanie 2'!A2</f>
        <v>149</v>
      </c>
      <c r="B2">
        <f>'Zadanie 2'!B2</f>
        <v>72</v>
      </c>
      <c r="C2">
        <f>'Zadanie 2'!C2</f>
        <v>57</v>
      </c>
      <c r="D2" t="str">
        <f>IF(A2-B2&lt;C2,"TAK","NIE")</f>
        <v>NIE</v>
      </c>
    </row>
    <row r="3" spans="1:4" x14ac:dyDescent="0.25">
      <c r="A3">
        <f>'Zadanie 2'!A3</f>
        <v>87</v>
      </c>
      <c r="B3">
        <f>'Zadanie 2'!B3</f>
        <v>44</v>
      </c>
      <c r="C3">
        <f>'Zadanie 2'!C3</f>
        <v>38</v>
      </c>
      <c r="D3" t="str">
        <f t="shared" ref="D3:D11" si="0">IF(A3-B3&lt;C3,"TAK","NIE")</f>
        <v>NIE</v>
      </c>
    </row>
    <row r="4" spans="1:4" x14ac:dyDescent="0.25">
      <c r="A4">
        <f>'Zadanie 2'!A4</f>
        <v>68</v>
      </c>
      <c r="B4">
        <f>'Zadanie 2'!B4</f>
        <v>64</v>
      </c>
      <c r="C4">
        <f>'Zadanie 2'!C4</f>
        <v>60</v>
      </c>
      <c r="D4" t="str">
        <f t="shared" si="0"/>
        <v>TAK</v>
      </c>
    </row>
    <row r="5" spans="1:4" x14ac:dyDescent="0.25">
      <c r="A5">
        <f>'Zadanie 2'!A5</f>
        <v>185</v>
      </c>
      <c r="B5">
        <f>'Zadanie 2'!B5</f>
        <v>109</v>
      </c>
      <c r="C5">
        <f>'Zadanie 2'!C5</f>
        <v>40</v>
      </c>
      <c r="D5" t="str">
        <f t="shared" si="0"/>
        <v>NIE</v>
      </c>
    </row>
    <row r="6" spans="1:4" x14ac:dyDescent="0.25">
      <c r="A6">
        <f>'Zadanie 2'!A6</f>
        <v>44</v>
      </c>
      <c r="B6">
        <f>'Zadanie 2'!B6</f>
        <v>175</v>
      </c>
      <c r="C6">
        <f>'Zadanie 2'!C6</f>
        <v>65</v>
      </c>
      <c r="D6" t="str">
        <f t="shared" si="0"/>
        <v>TAK</v>
      </c>
    </row>
    <row r="7" spans="1:4" x14ac:dyDescent="0.25">
      <c r="A7">
        <f>'Zadanie 2'!A7</f>
        <v>174</v>
      </c>
      <c r="B7">
        <f>'Zadanie 2'!B7</f>
        <v>157</v>
      </c>
      <c r="C7">
        <f>'Zadanie 2'!C7</f>
        <v>12</v>
      </c>
      <c r="D7" t="str">
        <f t="shared" si="0"/>
        <v>NIE</v>
      </c>
    </row>
    <row r="8" spans="1:4" x14ac:dyDescent="0.25">
      <c r="A8">
        <f>'Zadanie 2'!A8</f>
        <v>29</v>
      </c>
      <c r="B8">
        <f>'Zadanie 2'!B8</f>
        <v>65</v>
      </c>
      <c r="C8">
        <f>'Zadanie 2'!C8</f>
        <v>71</v>
      </c>
      <c r="D8" t="str">
        <f t="shared" si="0"/>
        <v>TAK</v>
      </c>
    </row>
    <row r="9" spans="1:4" x14ac:dyDescent="0.25">
      <c r="A9">
        <f>'Zadanie 2'!A9</f>
        <v>143</v>
      </c>
      <c r="B9">
        <f>'Zadanie 2'!B9</f>
        <v>123</v>
      </c>
      <c r="C9">
        <f>'Zadanie 2'!C9</f>
        <v>64</v>
      </c>
      <c r="D9" t="str">
        <f t="shared" si="0"/>
        <v>TAK</v>
      </c>
    </row>
    <row r="10" spans="1:4" x14ac:dyDescent="0.25">
      <c r="A10">
        <f>'Zadanie 2'!A10</f>
        <v>23</v>
      </c>
      <c r="B10">
        <f>'Zadanie 2'!B10</f>
        <v>23</v>
      </c>
      <c r="C10">
        <f>'Zadanie 2'!C10</f>
        <v>185</v>
      </c>
      <c r="D10" t="str">
        <f t="shared" si="0"/>
        <v>TAK</v>
      </c>
    </row>
    <row r="11" spans="1:4" x14ac:dyDescent="0.25">
      <c r="A11">
        <f>'Zadanie 2'!A11</f>
        <v>177</v>
      </c>
      <c r="B11">
        <f>'Zadanie 2'!B11</f>
        <v>91</v>
      </c>
      <c r="C11">
        <f>'Zadanie 2'!C11</f>
        <v>75</v>
      </c>
      <c r="D11" t="str">
        <f t="shared" si="0"/>
        <v>NIE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9D718-9FD6-482A-8778-AC102930FEF2}">
  <dimension ref="A1:H13"/>
  <sheetViews>
    <sheetView workbookViewId="0">
      <selection activeCell="A12" sqref="A12"/>
    </sheetView>
  </sheetViews>
  <sheetFormatPr defaultRowHeight="15" x14ac:dyDescent="0.25"/>
  <cols>
    <col min="1" max="1" width="10.28515625" customWidth="1"/>
  </cols>
  <sheetData>
    <row r="1" spans="1:8" x14ac:dyDescent="0.25">
      <c r="A1" t="s">
        <v>3</v>
      </c>
      <c r="B1" t="s">
        <v>16</v>
      </c>
      <c r="C1" t="s">
        <v>10</v>
      </c>
      <c r="D1" t="s">
        <v>8</v>
      </c>
      <c r="E1" t="s">
        <v>11</v>
      </c>
      <c r="F1" t="s">
        <v>14</v>
      </c>
    </row>
    <row r="2" spans="1:8" x14ac:dyDescent="0.25">
      <c r="A2" t="s">
        <v>4</v>
      </c>
      <c r="B2" t="s">
        <v>12</v>
      </c>
      <c r="C2" t="s">
        <v>13</v>
      </c>
      <c r="D2" t="s">
        <v>11</v>
      </c>
      <c r="E2" t="s">
        <v>10</v>
      </c>
      <c r="F2" t="s">
        <v>10</v>
      </c>
      <c r="G2" t="s">
        <v>15</v>
      </c>
      <c r="H2" t="s">
        <v>18</v>
      </c>
    </row>
    <row r="3" spans="1:8" x14ac:dyDescent="0.25">
      <c r="A3" t="s">
        <v>5</v>
      </c>
      <c r="B3" t="s">
        <v>17</v>
      </c>
      <c r="C3" t="s">
        <v>9</v>
      </c>
      <c r="D3" t="s">
        <v>13</v>
      </c>
      <c r="E3" t="s">
        <v>10</v>
      </c>
      <c r="F3" t="s">
        <v>11</v>
      </c>
      <c r="G3" t="s">
        <v>44</v>
      </c>
    </row>
    <row r="4" spans="1:8" x14ac:dyDescent="0.25">
      <c r="A4" t="s">
        <v>6</v>
      </c>
      <c r="B4" t="s">
        <v>11</v>
      </c>
      <c r="C4" t="s">
        <v>17</v>
      </c>
      <c r="D4" t="s">
        <v>8</v>
      </c>
      <c r="E4" t="s">
        <v>13</v>
      </c>
      <c r="F4" t="s">
        <v>9</v>
      </c>
    </row>
    <row r="5" spans="1:8" x14ac:dyDescent="0.25">
      <c r="A5" t="s">
        <v>7</v>
      </c>
      <c r="B5" t="s">
        <v>13</v>
      </c>
      <c r="C5" t="s">
        <v>12</v>
      </c>
      <c r="D5" t="s">
        <v>10</v>
      </c>
      <c r="E5" t="s">
        <v>14</v>
      </c>
      <c r="F5" t="s">
        <v>11</v>
      </c>
    </row>
    <row r="8" spans="1:8" x14ac:dyDescent="0.25">
      <c r="A8" s="1" t="s">
        <v>19</v>
      </c>
      <c r="B8" s="1" t="s">
        <v>20</v>
      </c>
    </row>
    <row r="9" spans="1:8" x14ac:dyDescent="0.25">
      <c r="A9" s="2" t="s">
        <v>13</v>
      </c>
      <c r="B9" s="6"/>
    </row>
    <row r="10" spans="1:8" x14ac:dyDescent="0.25">
      <c r="A10" s="2" t="s">
        <v>10</v>
      </c>
      <c r="B10" s="7"/>
    </row>
    <row r="11" spans="1:8" x14ac:dyDescent="0.25">
      <c r="A11" s="2" t="s">
        <v>16</v>
      </c>
      <c r="B11" s="7"/>
    </row>
    <row r="12" spans="1:8" x14ac:dyDescent="0.25">
      <c r="A12" s="2" t="s">
        <v>8</v>
      </c>
      <c r="B12" s="7"/>
    </row>
    <row r="13" spans="1:8" x14ac:dyDescent="0.25">
      <c r="A13" s="2" t="s">
        <v>11</v>
      </c>
      <c r="B13" s="8"/>
    </row>
  </sheetData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91DBBBC-7989-43F6-9FDB-8EDB653EDF6E}">
            <xm:f>$B9='Z3'!$B9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B9:B13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60B4-E5C7-436C-9143-FEAD9FEA1BF5}">
  <dimension ref="A1:I13"/>
  <sheetViews>
    <sheetView workbookViewId="0">
      <selection activeCell="E7" sqref="E7"/>
    </sheetView>
  </sheetViews>
  <sheetFormatPr defaultRowHeight="15" x14ac:dyDescent="0.25"/>
  <sheetData>
    <row r="1" spans="1:9" x14ac:dyDescent="0.25">
      <c r="A1" t="str">
        <f>'Zadanie 3'!A1</f>
        <v>Pn</v>
      </c>
      <c r="B1" t="str">
        <f>'Zadanie 3'!B1</f>
        <v>biol</v>
      </c>
      <c r="C1" t="str">
        <f>'Zadanie 3'!C1</f>
        <v>j. pol.</v>
      </c>
      <c r="D1" t="str">
        <f>'Zadanie 3'!D1</f>
        <v>his</v>
      </c>
      <c r="E1" t="str">
        <f>'Zadanie 3'!E1</f>
        <v>j. ang.</v>
      </c>
      <c r="F1" t="str">
        <f>'Zadanie 3'!F1</f>
        <v>wos</v>
      </c>
      <c r="G1">
        <f>'Zadanie 3'!G1</f>
        <v>0</v>
      </c>
      <c r="H1">
        <f>'Zadanie 3'!H1</f>
        <v>0</v>
      </c>
      <c r="I1">
        <f>'Zadanie 3'!I1</f>
        <v>0</v>
      </c>
    </row>
    <row r="2" spans="1:9" x14ac:dyDescent="0.25">
      <c r="A2" t="str">
        <f>'Zadanie 3'!A2</f>
        <v>Wt</v>
      </c>
      <c r="B2" t="str">
        <f>'Zadanie 3'!B2</f>
        <v>fiz</v>
      </c>
      <c r="C2" t="str">
        <f>'Zadanie 3'!C2</f>
        <v>mat</v>
      </c>
      <c r="D2" t="str">
        <f>'Zadanie 3'!D2</f>
        <v>j. ang.</v>
      </c>
      <c r="E2" t="str">
        <f>'Zadanie 3'!E2</f>
        <v>j. pol.</v>
      </c>
      <c r="F2" t="str">
        <f>'Zadanie 3'!F2</f>
        <v>j. pol.</v>
      </c>
      <c r="G2" t="str">
        <f>'Zadanie 3'!G2</f>
        <v>geog</v>
      </c>
      <c r="H2" t="str">
        <f>'Zadanie 3'!H2</f>
        <v>edb</v>
      </c>
      <c r="I2">
        <f>'Zadanie 3'!I2</f>
        <v>0</v>
      </c>
    </row>
    <row r="3" spans="1:9" x14ac:dyDescent="0.25">
      <c r="A3" t="str">
        <f>'Zadanie 3'!A3</f>
        <v>Śr</v>
      </c>
      <c r="B3" t="str">
        <f>'Zadanie 3'!B3</f>
        <v>j. h</v>
      </c>
      <c r="C3" t="str">
        <f>'Zadanie 3'!C3</f>
        <v>chem</v>
      </c>
      <c r="D3" t="str">
        <f>'Zadanie 3'!D3</f>
        <v>mat</v>
      </c>
      <c r="E3" t="str">
        <f>'Zadanie 3'!E3</f>
        <v>j. pol.</v>
      </c>
      <c r="F3" t="str">
        <f>'Zadanie 3'!F3</f>
        <v>j. ang.</v>
      </c>
      <c r="G3" t="str">
        <f>'Zadanie 3'!G3</f>
        <v>infor</v>
      </c>
      <c r="H3">
        <f>'Zadanie 3'!H3</f>
        <v>0</v>
      </c>
      <c r="I3">
        <f>'Zadanie 3'!I3</f>
        <v>0</v>
      </c>
    </row>
    <row r="4" spans="1:9" x14ac:dyDescent="0.25">
      <c r="A4" t="str">
        <f>'Zadanie 3'!A4</f>
        <v>Cz</v>
      </c>
      <c r="B4" t="str">
        <f>'Zadanie 3'!B4</f>
        <v>j. ang.</v>
      </c>
      <c r="C4" t="str">
        <f>'Zadanie 3'!C4</f>
        <v>j. h</v>
      </c>
      <c r="D4" t="str">
        <f>'Zadanie 3'!D4</f>
        <v>his</v>
      </c>
      <c r="E4" t="str">
        <f>'Zadanie 3'!E4</f>
        <v>mat</v>
      </c>
      <c r="F4" t="str">
        <f>'Zadanie 3'!F4</f>
        <v>chem</v>
      </c>
      <c r="G4">
        <f>'Zadanie 3'!G4</f>
        <v>0</v>
      </c>
      <c r="H4">
        <f>'Zadanie 3'!H4</f>
        <v>0</v>
      </c>
      <c r="I4">
        <f>'Zadanie 3'!I4</f>
        <v>0</v>
      </c>
    </row>
    <row r="5" spans="1:9" x14ac:dyDescent="0.25">
      <c r="A5" t="str">
        <f>'Zadanie 3'!A5</f>
        <v>Pi</v>
      </c>
      <c r="B5" t="str">
        <f>'Zadanie 3'!B5</f>
        <v>mat</v>
      </c>
      <c r="C5" t="str">
        <f>'Zadanie 3'!C5</f>
        <v>fiz</v>
      </c>
      <c r="D5" t="str">
        <f>'Zadanie 3'!D5</f>
        <v>j. pol.</v>
      </c>
      <c r="E5" t="str">
        <f>'Zadanie 3'!E5</f>
        <v>wos</v>
      </c>
      <c r="F5" t="str">
        <f>'Zadanie 3'!F5</f>
        <v>j. ang.</v>
      </c>
      <c r="G5">
        <f>'Zadanie 3'!G5</f>
        <v>0</v>
      </c>
      <c r="H5">
        <f>'Zadanie 3'!H5</f>
        <v>0</v>
      </c>
      <c r="I5">
        <f>'Zadanie 3'!I5</f>
        <v>0</v>
      </c>
    </row>
    <row r="9" spans="1:9" x14ac:dyDescent="0.25">
      <c r="A9" t="str">
        <f>'Zadanie 3'!A9</f>
        <v>mat</v>
      </c>
      <c r="B9">
        <f>COUNTIF($B$1:$I$5,A9)</f>
        <v>4</v>
      </c>
    </row>
    <row r="10" spans="1:9" x14ac:dyDescent="0.25">
      <c r="A10" t="str">
        <f>'Zadanie 3'!A10</f>
        <v>j. pol.</v>
      </c>
      <c r="B10">
        <f t="shared" ref="B10:B13" si="0">COUNTIF($B$1:$I$5,A10)</f>
        <v>5</v>
      </c>
    </row>
    <row r="11" spans="1:9" x14ac:dyDescent="0.25">
      <c r="A11" t="str">
        <f>'Zadanie 3'!A11</f>
        <v>biol</v>
      </c>
      <c r="B11">
        <f t="shared" si="0"/>
        <v>1</v>
      </c>
    </row>
    <row r="12" spans="1:9" x14ac:dyDescent="0.25">
      <c r="A12" t="str">
        <f>'Zadanie 3'!A12</f>
        <v>his</v>
      </c>
      <c r="B12">
        <f t="shared" si="0"/>
        <v>2</v>
      </c>
    </row>
    <row r="13" spans="1:9" x14ac:dyDescent="0.25">
      <c r="A13" t="str">
        <f>'Zadanie 3'!A13</f>
        <v>j. ang.</v>
      </c>
      <c r="B13">
        <f t="shared" si="0"/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C938-CB25-453D-89F0-B7CA6979A585}">
  <dimension ref="A1:E17"/>
  <sheetViews>
    <sheetView workbookViewId="0">
      <selection activeCell="B23" sqref="B23"/>
    </sheetView>
  </sheetViews>
  <sheetFormatPr defaultRowHeight="15" x14ac:dyDescent="0.25"/>
  <cols>
    <col min="1" max="1" width="12.85546875" customWidth="1"/>
    <col min="2" max="2" width="15.28515625" customWidth="1"/>
    <col min="3" max="3" width="16.28515625" customWidth="1"/>
    <col min="4" max="4" width="16.5703125" customWidth="1"/>
    <col min="5" max="5" width="15.7109375" customWidth="1"/>
  </cols>
  <sheetData>
    <row r="1" spans="1:5" x14ac:dyDescent="0.25">
      <c r="A1" s="2" t="s">
        <v>21</v>
      </c>
      <c r="B1" s="2" t="s">
        <v>22</v>
      </c>
      <c r="C1" s="2" t="s">
        <v>25</v>
      </c>
      <c r="D1" s="2" t="s">
        <v>26</v>
      </c>
      <c r="E1" s="2" t="s">
        <v>27</v>
      </c>
    </row>
    <row r="2" spans="1:5" x14ac:dyDescent="0.25">
      <c r="A2" s="2">
        <v>8</v>
      </c>
      <c r="B2" s="2" t="s">
        <v>23</v>
      </c>
      <c r="C2" s="2">
        <v>16</v>
      </c>
      <c r="D2" s="2">
        <v>10</v>
      </c>
      <c r="E2" s="2">
        <f>C2-D2</f>
        <v>6</v>
      </c>
    </row>
    <row r="3" spans="1:5" x14ac:dyDescent="0.25">
      <c r="A3" s="2">
        <v>2</v>
      </c>
      <c r="B3" s="2" t="s">
        <v>24</v>
      </c>
      <c r="C3" s="2">
        <v>20</v>
      </c>
      <c r="D3" s="2">
        <v>12</v>
      </c>
      <c r="E3" s="2">
        <f t="shared" ref="E3:E11" si="0">C3-D3</f>
        <v>8</v>
      </c>
    </row>
    <row r="4" spans="1:5" x14ac:dyDescent="0.25">
      <c r="A4" s="2">
        <v>3</v>
      </c>
      <c r="B4" s="2" t="s">
        <v>24</v>
      </c>
      <c r="C4" s="2">
        <v>18</v>
      </c>
      <c r="D4" s="2">
        <v>9</v>
      </c>
      <c r="E4" s="2">
        <f t="shared" si="0"/>
        <v>9</v>
      </c>
    </row>
    <row r="5" spans="1:5" x14ac:dyDescent="0.25">
      <c r="A5" s="2">
        <v>6</v>
      </c>
      <c r="B5" s="2" t="s">
        <v>23</v>
      </c>
      <c r="C5" s="2">
        <v>28</v>
      </c>
      <c r="D5" s="2">
        <v>13</v>
      </c>
      <c r="E5" s="2">
        <f t="shared" si="0"/>
        <v>15</v>
      </c>
    </row>
    <row r="6" spans="1:5" x14ac:dyDescent="0.25">
      <c r="A6" s="2">
        <v>8</v>
      </c>
      <c r="B6" s="2" t="s">
        <v>23</v>
      </c>
      <c r="C6" s="2">
        <v>23</v>
      </c>
      <c r="D6" s="2">
        <v>11</v>
      </c>
      <c r="E6" s="2">
        <f t="shared" si="0"/>
        <v>12</v>
      </c>
    </row>
    <row r="7" spans="1:5" x14ac:dyDescent="0.25">
      <c r="A7" s="2">
        <v>2</v>
      </c>
      <c r="B7" s="2" t="s">
        <v>24</v>
      </c>
      <c r="C7" s="2">
        <v>31</v>
      </c>
      <c r="D7" s="2">
        <v>16</v>
      </c>
      <c r="E7" s="2">
        <f t="shared" si="0"/>
        <v>15</v>
      </c>
    </row>
    <row r="8" spans="1:5" x14ac:dyDescent="0.25">
      <c r="A8" s="2">
        <v>5</v>
      </c>
      <c r="B8" s="2" t="s">
        <v>23</v>
      </c>
      <c r="C8" s="2">
        <v>24</v>
      </c>
      <c r="D8" s="2">
        <v>18</v>
      </c>
      <c r="E8" s="2">
        <f t="shared" si="0"/>
        <v>6</v>
      </c>
    </row>
    <row r="9" spans="1:5" x14ac:dyDescent="0.25">
      <c r="A9" s="2">
        <v>6</v>
      </c>
      <c r="B9" s="2" t="s">
        <v>23</v>
      </c>
      <c r="C9" s="2">
        <v>19</v>
      </c>
      <c r="D9" s="2">
        <v>3</v>
      </c>
      <c r="E9" s="2">
        <f t="shared" si="0"/>
        <v>16</v>
      </c>
    </row>
    <row r="10" spans="1:5" x14ac:dyDescent="0.25">
      <c r="A10" s="2">
        <v>4</v>
      </c>
      <c r="B10" s="2" t="s">
        <v>24</v>
      </c>
      <c r="C10" s="2">
        <v>17</v>
      </c>
      <c r="D10" s="2">
        <v>8</v>
      </c>
      <c r="E10" s="2">
        <f t="shared" si="0"/>
        <v>9</v>
      </c>
    </row>
    <row r="11" spans="1:5" x14ac:dyDescent="0.25">
      <c r="A11" s="2">
        <v>1</v>
      </c>
      <c r="B11" s="2" t="s">
        <v>23</v>
      </c>
      <c r="C11" s="2">
        <v>26</v>
      </c>
      <c r="D11" s="2">
        <v>13</v>
      </c>
      <c r="E11" s="2">
        <f t="shared" si="0"/>
        <v>13</v>
      </c>
    </row>
    <row r="15" spans="1:5" x14ac:dyDescent="0.25">
      <c r="A15" s="1" t="s">
        <v>22</v>
      </c>
      <c r="B15" s="1" t="s">
        <v>25</v>
      </c>
      <c r="C15" s="1" t="s">
        <v>26</v>
      </c>
      <c r="D15" s="1" t="s">
        <v>27</v>
      </c>
    </row>
    <row r="16" spans="1:5" x14ac:dyDescent="0.25">
      <c r="A16" s="3" t="s">
        <v>23</v>
      </c>
      <c r="B16" s="11"/>
      <c r="C16" s="13"/>
      <c r="D16" s="14"/>
    </row>
    <row r="17" spans="1:4" x14ac:dyDescent="0.25">
      <c r="A17" s="2" t="s">
        <v>24</v>
      </c>
      <c r="B17" s="12"/>
      <c r="C17" s="15"/>
      <c r="D17" s="10"/>
    </row>
  </sheetData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65D1CE2-DBC1-42C3-9877-265B549764FE}">
            <xm:f>B16='Z4'!B16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B16:D17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D060A-C109-48EB-A47E-7F02568114F9}">
  <dimension ref="A1:E17"/>
  <sheetViews>
    <sheetView workbookViewId="0">
      <selection activeCell="E19" sqref="E19"/>
    </sheetView>
  </sheetViews>
  <sheetFormatPr defaultRowHeight="15" x14ac:dyDescent="0.25"/>
  <cols>
    <col min="1" max="1" width="12.7109375" customWidth="1"/>
    <col min="3" max="3" width="18.140625" customWidth="1"/>
  </cols>
  <sheetData>
    <row r="1" spans="1:5" x14ac:dyDescent="0.25">
      <c r="A1" t="str">
        <f>'Zadanie 4'!A1</f>
        <v>Klasa</v>
      </c>
      <c r="B1" t="str">
        <f>'Zadanie 4'!B1</f>
        <v>Poziom</v>
      </c>
      <c r="C1" t="str">
        <f>'Zadanie 4'!C1</f>
        <v>Liczba uczniów</v>
      </c>
      <c r="D1" t="str">
        <f>'Zadanie 4'!D1</f>
        <v>Liczba dziewczyn</v>
      </c>
      <c r="E1" t="str">
        <f>'Zadanie 4'!E1</f>
        <v>Liczba chłopców</v>
      </c>
    </row>
    <row r="2" spans="1:5" x14ac:dyDescent="0.25">
      <c r="A2">
        <f>'Zadanie 4'!A2</f>
        <v>8</v>
      </c>
      <c r="B2" t="str">
        <f>'Zadanie 4'!B2</f>
        <v>podstawowa</v>
      </c>
      <c r="C2">
        <f>'Zadanie 4'!C2</f>
        <v>16</v>
      </c>
      <c r="D2">
        <f>'Zadanie 4'!D2</f>
        <v>10</v>
      </c>
      <c r="E2">
        <f>'Zadanie 4'!E2</f>
        <v>6</v>
      </c>
    </row>
    <row r="3" spans="1:5" x14ac:dyDescent="0.25">
      <c r="A3">
        <f>'Zadanie 4'!A3</f>
        <v>2</v>
      </c>
      <c r="B3" t="str">
        <f>'Zadanie 4'!B3</f>
        <v>liceum</v>
      </c>
      <c r="C3">
        <f>'Zadanie 4'!C3</f>
        <v>20</v>
      </c>
      <c r="D3">
        <f>'Zadanie 4'!D3</f>
        <v>12</v>
      </c>
      <c r="E3">
        <f>'Zadanie 4'!E3</f>
        <v>8</v>
      </c>
    </row>
    <row r="4" spans="1:5" x14ac:dyDescent="0.25">
      <c r="A4">
        <f>'Zadanie 4'!A4</f>
        <v>3</v>
      </c>
      <c r="B4" t="str">
        <f>'Zadanie 4'!B4</f>
        <v>liceum</v>
      </c>
      <c r="C4">
        <f>'Zadanie 4'!C4</f>
        <v>18</v>
      </c>
      <c r="D4">
        <f>'Zadanie 4'!D4</f>
        <v>9</v>
      </c>
      <c r="E4">
        <f>'Zadanie 4'!E4</f>
        <v>9</v>
      </c>
    </row>
    <row r="5" spans="1:5" x14ac:dyDescent="0.25">
      <c r="A5">
        <f>'Zadanie 4'!A5</f>
        <v>6</v>
      </c>
      <c r="B5" t="str">
        <f>'Zadanie 4'!B5</f>
        <v>podstawowa</v>
      </c>
      <c r="C5">
        <f>'Zadanie 4'!C5</f>
        <v>28</v>
      </c>
      <c r="D5">
        <f>'Zadanie 4'!D5</f>
        <v>13</v>
      </c>
      <c r="E5">
        <f>'Zadanie 4'!E5</f>
        <v>15</v>
      </c>
    </row>
    <row r="6" spans="1:5" x14ac:dyDescent="0.25">
      <c r="A6">
        <f>'Zadanie 4'!A6</f>
        <v>8</v>
      </c>
      <c r="B6" t="str">
        <f>'Zadanie 4'!B6</f>
        <v>podstawowa</v>
      </c>
      <c r="C6">
        <f>'Zadanie 4'!C6</f>
        <v>23</v>
      </c>
      <c r="D6">
        <f>'Zadanie 4'!D6</f>
        <v>11</v>
      </c>
      <c r="E6">
        <f>'Zadanie 4'!E6</f>
        <v>12</v>
      </c>
    </row>
    <row r="7" spans="1:5" x14ac:dyDescent="0.25">
      <c r="A7">
        <f>'Zadanie 4'!A7</f>
        <v>2</v>
      </c>
      <c r="B7" t="str">
        <f>'Zadanie 4'!B7</f>
        <v>liceum</v>
      </c>
      <c r="C7">
        <f>'Zadanie 4'!C7</f>
        <v>31</v>
      </c>
      <c r="D7">
        <f>'Zadanie 4'!D7</f>
        <v>16</v>
      </c>
      <c r="E7">
        <f>'Zadanie 4'!E7</f>
        <v>15</v>
      </c>
    </row>
    <row r="8" spans="1:5" x14ac:dyDescent="0.25">
      <c r="A8">
        <f>'Zadanie 4'!A8</f>
        <v>5</v>
      </c>
      <c r="B8" t="str">
        <f>'Zadanie 4'!B8</f>
        <v>podstawowa</v>
      </c>
      <c r="C8">
        <f>'Zadanie 4'!C8</f>
        <v>24</v>
      </c>
      <c r="D8">
        <f>'Zadanie 4'!D8</f>
        <v>18</v>
      </c>
      <c r="E8">
        <f>'Zadanie 4'!E8</f>
        <v>6</v>
      </c>
    </row>
    <row r="9" spans="1:5" x14ac:dyDescent="0.25">
      <c r="A9">
        <f>'Zadanie 4'!A9</f>
        <v>6</v>
      </c>
      <c r="B9" t="str">
        <f>'Zadanie 4'!B9</f>
        <v>podstawowa</v>
      </c>
      <c r="C9">
        <f>'Zadanie 4'!C9</f>
        <v>19</v>
      </c>
      <c r="D9">
        <f>'Zadanie 4'!D9</f>
        <v>3</v>
      </c>
      <c r="E9">
        <f>'Zadanie 4'!E9</f>
        <v>16</v>
      </c>
    </row>
    <row r="10" spans="1:5" x14ac:dyDescent="0.25">
      <c r="A10">
        <f>'Zadanie 4'!A10</f>
        <v>4</v>
      </c>
      <c r="B10" t="str">
        <f>'Zadanie 4'!B10</f>
        <v>liceum</v>
      </c>
      <c r="C10">
        <f>'Zadanie 4'!C10</f>
        <v>17</v>
      </c>
      <c r="D10">
        <f>'Zadanie 4'!D10</f>
        <v>8</v>
      </c>
      <c r="E10">
        <f>'Zadanie 4'!E10</f>
        <v>9</v>
      </c>
    </row>
    <row r="11" spans="1:5" x14ac:dyDescent="0.25">
      <c r="A11">
        <f>'Zadanie 4'!A11</f>
        <v>1</v>
      </c>
      <c r="B11" t="str">
        <f>'Zadanie 4'!B11</f>
        <v>podstawowa</v>
      </c>
      <c r="C11">
        <f>'Zadanie 4'!C11</f>
        <v>26</v>
      </c>
      <c r="D11">
        <f>'Zadanie 4'!D11</f>
        <v>13</v>
      </c>
      <c r="E11">
        <f>'Zadanie 4'!E11</f>
        <v>13</v>
      </c>
    </row>
    <row r="15" spans="1:5" x14ac:dyDescent="0.25">
      <c r="A15" t="str">
        <f>'Zadanie 4'!A15</f>
        <v>Poziom</v>
      </c>
      <c r="B15" t="str">
        <f>'Zadanie 4'!B15</f>
        <v>Liczba uczniów</v>
      </c>
      <c r="C15" t="s">
        <v>28</v>
      </c>
      <c r="D15" t="s">
        <v>29</v>
      </c>
    </row>
    <row r="16" spans="1:5" x14ac:dyDescent="0.25">
      <c r="A16" t="str">
        <f>'Zadanie 4'!A16</f>
        <v>podstawowa</v>
      </c>
      <c r="B16">
        <f>SUMIF($B$2:$B$11,$A16,C$2:C$11)</f>
        <v>136</v>
      </c>
      <c r="C16">
        <f t="shared" ref="C16:D16" si="0">SUMIF($B$2:$B$11,$A16,D$2:D$11)</f>
        <v>68</v>
      </c>
      <c r="D16">
        <f t="shared" si="0"/>
        <v>68</v>
      </c>
    </row>
    <row r="17" spans="1:4" x14ac:dyDescent="0.25">
      <c r="A17" t="str">
        <f>'Zadanie 4'!A17</f>
        <v>liceum</v>
      </c>
      <c r="B17">
        <f>SUMIF($B$2:$B$11,$A17,C$2:C$11)</f>
        <v>86</v>
      </c>
      <c r="C17">
        <f t="shared" ref="C17:D17" si="1">SUMIF($B$2:$B$11,$A17,D$2:D$11)</f>
        <v>45</v>
      </c>
      <c r="D17">
        <f t="shared" si="1"/>
        <v>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7B2C-F6CA-43B3-99FE-614A14CE616D}">
  <dimension ref="A1:B8"/>
  <sheetViews>
    <sheetView workbookViewId="0">
      <selection activeCell="B2" sqref="B2"/>
    </sheetView>
  </sheetViews>
  <sheetFormatPr defaultRowHeight="15" x14ac:dyDescent="0.25"/>
  <cols>
    <col min="2" max="2" width="10" customWidth="1"/>
  </cols>
  <sheetData>
    <row r="1" spans="1:2" x14ac:dyDescent="0.25">
      <c r="A1" s="1" t="s">
        <v>52</v>
      </c>
      <c r="B1" s="1" t="s">
        <v>53</v>
      </c>
    </row>
    <row r="2" spans="1:2" x14ac:dyDescent="0.25">
      <c r="A2" s="2" t="s">
        <v>45</v>
      </c>
      <c r="B2" s="6"/>
    </row>
    <row r="3" spans="1:2" x14ac:dyDescent="0.25">
      <c r="A3" s="2" t="s">
        <v>46</v>
      </c>
      <c r="B3" s="7"/>
    </row>
    <row r="4" spans="1:2" x14ac:dyDescent="0.25">
      <c r="A4" s="2" t="s">
        <v>47</v>
      </c>
      <c r="B4" s="7"/>
    </row>
    <row r="5" spans="1:2" x14ac:dyDescent="0.25">
      <c r="A5" s="2" t="s">
        <v>48</v>
      </c>
      <c r="B5" s="7"/>
    </row>
    <row r="6" spans="1:2" x14ac:dyDescent="0.25">
      <c r="A6" s="2" t="s">
        <v>49</v>
      </c>
      <c r="B6" s="7"/>
    </row>
    <row r="7" spans="1:2" x14ac:dyDescent="0.25">
      <c r="A7" s="2" t="s">
        <v>50</v>
      </c>
      <c r="B7" s="7"/>
    </row>
    <row r="8" spans="1:2" x14ac:dyDescent="0.25">
      <c r="A8" s="2" t="s">
        <v>51</v>
      </c>
      <c r="B8" s="8"/>
    </row>
  </sheetData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C9DC09-25F8-4D38-8A24-92B3BA99B365}">
            <xm:f>$B2='Z5'!$B2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B2:B8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Zadanie 1</vt:lpstr>
      <vt:lpstr>Z1</vt:lpstr>
      <vt:lpstr>Zadanie 2</vt:lpstr>
      <vt:lpstr>Z2</vt:lpstr>
      <vt:lpstr>Zadanie 3</vt:lpstr>
      <vt:lpstr>Z3</vt:lpstr>
      <vt:lpstr>Zadanie 4</vt:lpstr>
      <vt:lpstr>Z4</vt:lpstr>
      <vt:lpstr>Zadanie 5</vt:lpstr>
      <vt:lpstr>Z5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Panowicz</dc:creator>
  <cp:lastModifiedBy>Michał Panowicz</cp:lastModifiedBy>
  <dcterms:created xsi:type="dcterms:W3CDTF">2023-10-30T15:14:43Z</dcterms:created>
  <dcterms:modified xsi:type="dcterms:W3CDTF">2023-11-07T19:26:38Z</dcterms:modified>
</cp:coreProperties>
</file>